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3" sheetId="1" r:id="rId4"/>
  </sheets>
  <definedNames/>
  <calcPr/>
</workbook>
</file>

<file path=xl/sharedStrings.xml><?xml version="1.0" encoding="utf-8"?>
<sst xmlns="http://schemas.openxmlformats.org/spreadsheetml/2006/main" count="55" uniqueCount="23">
  <si>
    <t>Table 11.3: Dzongkhag 12th Five Year Plan Budget Vs Expenditure by Sectors, FY 2019-20 &amp; FY 2021-22</t>
  </si>
  <si>
    <t>2019-2020</t>
  </si>
  <si>
    <t>2020-2021</t>
  </si>
  <si>
    <t>2021-2022</t>
  </si>
  <si>
    <t>BUDGET</t>
  </si>
  <si>
    <t xml:space="preserve">EXPENDITURE </t>
  </si>
  <si>
    <t>SECTORS</t>
  </si>
  <si>
    <t>Current</t>
  </si>
  <si>
    <t>Capital</t>
  </si>
  <si>
    <t xml:space="preserve">Total </t>
  </si>
  <si>
    <t>Advances</t>
  </si>
  <si>
    <t xml:space="preserve">Total Expenditure </t>
  </si>
  <si>
    <t>Civil</t>
  </si>
  <si>
    <t>…</t>
  </si>
  <si>
    <t>Civil Registration &amp; Census</t>
  </si>
  <si>
    <t>Religion &amp; Cculture</t>
  </si>
  <si>
    <t>Survey &amp; Land Records</t>
  </si>
  <si>
    <t>Education</t>
  </si>
  <si>
    <t>Health</t>
  </si>
  <si>
    <t>Agriculture</t>
  </si>
  <si>
    <t>Livestock</t>
  </si>
  <si>
    <t>Urban Development &amp; Engineering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</si>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</sst>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</numFmts>
  <fonts count="8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/>
    <font>
      <sz val="12.0"/>
      <color theme="1"/>
      <name val="Calibri"/>
    </font>
    <font>
      <sz val="12.0"/>
      <color rgb="FF000000"/>
      <name val="Times New Roman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center" vertical="center"/>
    </xf>
    <xf borderId="2" fillId="0" fontId="4" numFmtId="0" xfId="0" applyBorder="1" applyFont="1"/>
    <xf borderId="3" fillId="0" fontId="3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4" fillId="0" fontId="3" numFmtId="164" xfId="0" applyAlignment="1" applyBorder="1" applyFont="1" applyNumberFormat="1">
      <alignment horizontal="center" shrinkToFit="0" vertical="center" wrapText="1"/>
    </xf>
    <xf borderId="3" fillId="0" fontId="3" numFmtId="164" xfId="0" applyAlignment="1" applyBorder="1" applyFont="1" applyNumberFormat="1">
      <alignment horizontal="center" shrinkToFit="0" vertical="center" wrapText="1"/>
    </xf>
    <xf borderId="3" fillId="0" fontId="1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5" fillId="0" fontId="5" numFmtId="0" xfId="0" applyAlignment="1" applyBorder="1" applyFont="1">
      <alignment vertical="center"/>
    </xf>
    <xf borderId="6" fillId="0" fontId="2" numFmtId="165" xfId="0" applyAlignment="1" applyBorder="1" applyFont="1" applyNumberFormat="1">
      <alignment shrinkToFit="0" vertical="center" wrapText="1"/>
    </xf>
    <xf borderId="0" fillId="0" fontId="2" numFmtId="165" xfId="0" applyAlignment="1" applyFont="1" applyNumberFormat="1">
      <alignment shrinkToFit="0" vertical="center" wrapText="1"/>
    </xf>
    <xf borderId="7" fillId="0" fontId="2" numFmtId="165" xfId="0" applyAlignment="1" applyBorder="1" applyFont="1" applyNumberFormat="1">
      <alignment shrinkToFit="0" vertical="center" wrapText="1"/>
    </xf>
    <xf borderId="0" fillId="0" fontId="2" numFmtId="166" xfId="0" applyAlignment="1" applyFont="1" applyNumberFormat="1">
      <alignment horizontal="right"/>
    </xf>
    <xf borderId="8" fillId="0" fontId="2" numFmtId="165" xfId="0" applyAlignment="1" applyBorder="1" applyFont="1" applyNumberFormat="1">
      <alignment shrinkToFit="0" vertical="center" wrapText="1"/>
    </xf>
    <xf borderId="5" fillId="0" fontId="2" numFmtId="165" xfId="0" applyAlignment="1" applyBorder="1" applyFont="1" applyNumberFormat="1">
      <alignment shrinkToFit="0" vertical="center" wrapText="1"/>
    </xf>
    <xf borderId="0" fillId="0" fontId="5" numFmtId="0" xfId="0" applyAlignment="1" applyFont="1">
      <alignment vertical="center"/>
    </xf>
    <xf borderId="3" fillId="0" fontId="6" numFmtId="0" xfId="0" applyAlignment="1" applyBorder="1" applyFont="1">
      <alignment vertical="top"/>
    </xf>
    <xf borderId="1" fillId="0" fontId="1" numFmtId="165" xfId="0" applyAlignment="1" applyBorder="1" applyFont="1" applyNumberFormat="1">
      <alignment shrinkToFit="0" vertical="center" wrapText="1"/>
    </xf>
    <xf borderId="3" fillId="0" fontId="1" numFmtId="165" xfId="0" applyAlignment="1" applyBorder="1" applyFont="1" applyNumberFormat="1">
      <alignment shrinkToFit="0" vertical="center" wrapText="1"/>
    </xf>
    <xf borderId="4" fillId="0" fontId="1" numFmtId="165" xfId="0" applyAlignment="1" applyBorder="1" applyFont="1" applyNumberFormat="1">
      <alignment shrinkToFit="0" vertical="center" wrapText="1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9.0"/>
    <col customWidth="1" min="2" max="4" width="9.57"/>
    <col customWidth="1" min="5" max="5" width="10.0"/>
    <col customWidth="1" min="6" max="6" width="9.57"/>
    <col customWidth="1" min="7" max="7" width="10.29"/>
    <col customWidth="1" min="8" max="8" width="12.86"/>
    <col customWidth="1" min="9" max="9" width="9.43"/>
    <col customWidth="1" min="10" max="10" width="9.57"/>
    <col customWidth="1" min="11" max="11" width="11.29"/>
    <col customWidth="1" min="12" max="13" width="9.57"/>
    <col customWidth="1" min="14" max="14" width="10.29"/>
    <col customWidth="1" min="15" max="15" width="12.86"/>
    <col customWidth="1" min="16" max="17" width="10.43"/>
    <col customWidth="1" min="18" max="18" width="12.14"/>
    <col customWidth="1" min="19" max="20" width="9.57"/>
    <col customWidth="1" min="21" max="21" width="10.29"/>
    <col customWidth="1" min="22" max="22" width="12.86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5.75" customHeight="1">
      <c r="B2" s="3" t="s">
        <v>1</v>
      </c>
      <c r="C2" s="4"/>
      <c r="D2" s="4"/>
      <c r="E2" s="4"/>
      <c r="F2" s="4"/>
      <c r="G2" s="4"/>
      <c r="H2" s="4"/>
      <c r="I2" s="3" t="s">
        <v>2</v>
      </c>
      <c r="J2" s="4"/>
      <c r="K2" s="4"/>
      <c r="L2" s="4"/>
      <c r="M2" s="4"/>
      <c r="N2" s="4"/>
      <c r="O2" s="4"/>
      <c r="P2" s="3" t="s">
        <v>3</v>
      </c>
      <c r="Q2" s="4"/>
      <c r="R2" s="4"/>
      <c r="S2" s="4"/>
      <c r="T2" s="4"/>
      <c r="U2" s="4"/>
      <c r="V2" s="4"/>
    </row>
    <row r="3" ht="15.75" customHeight="1">
      <c r="A3" s="5"/>
      <c r="B3" s="6" t="s">
        <v>4</v>
      </c>
      <c r="C3" s="4"/>
      <c r="D3" s="7"/>
      <c r="E3" s="3" t="s">
        <v>5</v>
      </c>
      <c r="F3" s="4"/>
      <c r="G3" s="4"/>
      <c r="H3" s="7"/>
      <c r="I3" s="6" t="s">
        <v>4</v>
      </c>
      <c r="J3" s="4"/>
      <c r="K3" s="7"/>
      <c r="L3" s="3" t="s">
        <v>5</v>
      </c>
      <c r="M3" s="4"/>
      <c r="N3" s="4"/>
      <c r="O3" s="7"/>
      <c r="P3" s="6" t="s">
        <v>4</v>
      </c>
      <c r="Q3" s="4"/>
      <c r="R3" s="7"/>
      <c r="S3" s="3" t="s">
        <v>5</v>
      </c>
      <c r="T3" s="4"/>
      <c r="U3" s="4"/>
      <c r="V3" s="7"/>
    </row>
    <row r="4">
      <c r="A4" s="5" t="s">
        <v>6</v>
      </c>
      <c r="B4" s="8" t="s">
        <v>7</v>
      </c>
      <c r="C4" s="9" t="s">
        <v>8</v>
      </c>
      <c r="D4" s="10" t="s">
        <v>9</v>
      </c>
      <c r="E4" s="8" t="s">
        <v>7</v>
      </c>
      <c r="F4" s="9" t="s">
        <v>8</v>
      </c>
      <c r="G4" s="5" t="s">
        <v>10</v>
      </c>
      <c r="H4" s="11" t="s">
        <v>11</v>
      </c>
      <c r="I4" s="8" t="s">
        <v>7</v>
      </c>
      <c r="J4" s="9" t="s">
        <v>8</v>
      </c>
      <c r="K4" s="10" t="s">
        <v>9</v>
      </c>
      <c r="L4" s="8" t="s">
        <v>7</v>
      </c>
      <c r="M4" s="9" t="s">
        <v>8</v>
      </c>
      <c r="N4" s="5" t="s">
        <v>10</v>
      </c>
      <c r="O4" s="11" t="s">
        <v>11</v>
      </c>
      <c r="P4" s="8" t="s">
        <v>7</v>
      </c>
      <c r="Q4" s="9" t="s">
        <v>8</v>
      </c>
      <c r="R4" s="10" t="s">
        <v>9</v>
      </c>
      <c r="S4" s="8" t="s">
        <v>7</v>
      </c>
      <c r="T4" s="9" t="s">
        <v>8</v>
      </c>
      <c r="U4" s="5" t="s">
        <v>10</v>
      </c>
      <c r="V4" s="11" t="s">
        <v>11</v>
      </c>
    </row>
    <row r="5" ht="15.75" customHeight="1">
      <c r="A5" s="12" t="s">
        <v>12</v>
      </c>
      <c r="B5" s="13">
        <v>71.774</v>
      </c>
      <c r="C5" s="14">
        <v>30.42</v>
      </c>
      <c r="D5" s="12">
        <v>102.194</v>
      </c>
      <c r="E5" s="14">
        <v>69.72010078000001</v>
      </c>
      <c r="F5" s="15">
        <v>30.075092100000003</v>
      </c>
      <c r="G5" s="16" t="s">
        <v>13</v>
      </c>
      <c r="H5" s="17">
        <v>99.79519288</v>
      </c>
      <c r="I5" s="14">
        <v>75.056</v>
      </c>
      <c r="J5" s="14">
        <v>26.618</v>
      </c>
      <c r="K5" s="14">
        <f t="shared" ref="K5:K13" si="1">(I5+J5)</f>
        <v>101.674</v>
      </c>
      <c r="L5" s="14">
        <v>69.058</v>
      </c>
      <c r="M5" s="14">
        <v>25.022</v>
      </c>
      <c r="N5" s="16" t="s">
        <v>13</v>
      </c>
      <c r="O5" s="17">
        <f t="shared" ref="O5:O13" si="2">SUM(L5:N5)</f>
        <v>94.08</v>
      </c>
      <c r="P5" s="14">
        <v>821.368</v>
      </c>
      <c r="Q5" s="14">
        <v>57.777</v>
      </c>
      <c r="R5" s="14">
        <f t="shared" ref="R5:R13" si="3">SUM(P5:Q5)</f>
        <v>879.145</v>
      </c>
      <c r="S5" s="14">
        <v>821.29587607</v>
      </c>
      <c r="T5" s="14">
        <v>57.43543918</v>
      </c>
      <c r="U5" s="16" t="s">
        <v>13</v>
      </c>
      <c r="V5" s="14">
        <f t="shared" ref="V5:V13" si="4">SUM(S5:U5)</f>
        <v>878.7313153</v>
      </c>
    </row>
    <row r="6" ht="15.75" customHeight="1">
      <c r="A6" s="12" t="s">
        <v>14</v>
      </c>
      <c r="B6" s="13">
        <v>1.864</v>
      </c>
      <c r="C6" s="14">
        <v>0.10099999999999999</v>
      </c>
      <c r="D6" s="12">
        <v>1.965</v>
      </c>
      <c r="E6" s="14">
        <v>1.6434119999999999</v>
      </c>
      <c r="F6" s="14">
        <v>0.0968</v>
      </c>
      <c r="G6" s="16" t="s">
        <v>13</v>
      </c>
      <c r="H6" s="18">
        <v>1.7402119999999999</v>
      </c>
      <c r="I6" s="14">
        <v>2.176</v>
      </c>
      <c r="J6" s="14">
        <v>0.0</v>
      </c>
      <c r="K6" s="14">
        <f t="shared" si="1"/>
        <v>2.176</v>
      </c>
      <c r="L6" s="14">
        <v>2.025</v>
      </c>
      <c r="M6" s="16" t="s">
        <v>13</v>
      </c>
      <c r="N6" s="16" t="s">
        <v>13</v>
      </c>
      <c r="O6" s="18">
        <f t="shared" si="2"/>
        <v>2.025</v>
      </c>
      <c r="P6" s="14">
        <v>0.27899999999999997</v>
      </c>
      <c r="Q6" s="14">
        <v>0.0</v>
      </c>
      <c r="R6" s="14">
        <f t="shared" si="3"/>
        <v>0.279</v>
      </c>
      <c r="S6" s="14">
        <v>0.26492398</v>
      </c>
      <c r="T6" s="16" t="s">
        <v>13</v>
      </c>
      <c r="U6" s="16" t="s">
        <v>13</v>
      </c>
      <c r="V6" s="14">
        <f t="shared" si="4"/>
        <v>0.26492398</v>
      </c>
    </row>
    <row r="7" ht="15.75" customHeight="1">
      <c r="A7" s="12" t="s">
        <v>15</v>
      </c>
      <c r="B7" s="13">
        <v>15.135</v>
      </c>
      <c r="C7" s="14">
        <v>9.321</v>
      </c>
      <c r="D7" s="12">
        <v>24.456</v>
      </c>
      <c r="E7" s="14">
        <v>15.126295</v>
      </c>
      <c r="F7" s="14">
        <v>7.742093</v>
      </c>
      <c r="G7" s="19">
        <v>1.423</v>
      </c>
      <c r="H7" s="18">
        <v>24.291387999999998</v>
      </c>
      <c r="I7" s="14">
        <v>1.404</v>
      </c>
      <c r="J7" s="14">
        <v>36.765</v>
      </c>
      <c r="K7" s="14">
        <f t="shared" si="1"/>
        <v>38.169</v>
      </c>
      <c r="L7" s="14">
        <v>1.284</v>
      </c>
      <c r="M7" s="14">
        <v>26.366</v>
      </c>
      <c r="N7" s="14">
        <v>8.332</v>
      </c>
      <c r="O7" s="18">
        <f t="shared" si="2"/>
        <v>35.982</v>
      </c>
      <c r="P7" s="14">
        <v>1.931</v>
      </c>
      <c r="Q7" s="14">
        <v>23.651</v>
      </c>
      <c r="R7" s="14">
        <f t="shared" si="3"/>
        <v>25.582</v>
      </c>
      <c r="S7" s="14">
        <v>1.888905</v>
      </c>
      <c r="T7" s="14">
        <v>15.640054000000001</v>
      </c>
      <c r="U7" s="14">
        <v>5.05</v>
      </c>
      <c r="V7" s="14">
        <f t="shared" si="4"/>
        <v>22.578959</v>
      </c>
    </row>
    <row r="8" ht="15.75" customHeight="1">
      <c r="A8" s="12" t="s">
        <v>16</v>
      </c>
      <c r="B8" s="13">
        <v>6.139</v>
      </c>
      <c r="C8" s="14">
        <v>2.551</v>
      </c>
      <c r="D8" s="12">
        <v>8.69</v>
      </c>
      <c r="E8" s="14">
        <v>5.5253057000000005</v>
      </c>
      <c r="F8" s="14">
        <v>2.549073</v>
      </c>
      <c r="G8" s="19">
        <v>0.0</v>
      </c>
      <c r="H8" s="18">
        <v>8.0743787</v>
      </c>
      <c r="I8" s="14">
        <v>7.515</v>
      </c>
      <c r="J8" s="14">
        <v>0.089</v>
      </c>
      <c r="K8" s="14">
        <f t="shared" si="1"/>
        <v>7.604</v>
      </c>
      <c r="L8" s="14">
        <v>6.864</v>
      </c>
      <c r="M8" s="14">
        <v>0.028</v>
      </c>
      <c r="N8" s="14">
        <v>0.0</v>
      </c>
      <c r="O8" s="18">
        <f t="shared" si="2"/>
        <v>6.892</v>
      </c>
      <c r="P8" s="14">
        <v>2.306</v>
      </c>
      <c r="Q8" s="14">
        <v>1.4440000000000002</v>
      </c>
      <c r="R8" s="14">
        <f t="shared" si="3"/>
        <v>3.75</v>
      </c>
      <c r="S8" s="14">
        <v>2.28960528</v>
      </c>
      <c r="T8" s="14">
        <v>1.4440000000000002</v>
      </c>
      <c r="U8" s="16" t="s">
        <v>13</v>
      </c>
      <c r="V8" s="14">
        <f t="shared" si="4"/>
        <v>3.73360528</v>
      </c>
    </row>
    <row r="9" ht="15.75" customHeight="1">
      <c r="A9" s="12" t="s">
        <v>17</v>
      </c>
      <c r="B9" s="13">
        <v>433.54699999999997</v>
      </c>
      <c r="C9" s="14">
        <v>18.985</v>
      </c>
      <c r="D9" s="12">
        <v>452.532</v>
      </c>
      <c r="E9" s="14">
        <v>425.73346816</v>
      </c>
      <c r="F9" s="14">
        <v>17.866991000000002</v>
      </c>
      <c r="G9" s="19">
        <v>0.617</v>
      </c>
      <c r="H9" s="18">
        <v>444.21745916</v>
      </c>
      <c r="I9" s="14">
        <v>612.662</v>
      </c>
      <c r="J9" s="14">
        <v>120.087</v>
      </c>
      <c r="K9" s="14">
        <f t="shared" si="1"/>
        <v>732.749</v>
      </c>
      <c r="L9" s="14">
        <v>591.189</v>
      </c>
      <c r="M9" s="14">
        <v>35.622</v>
      </c>
      <c r="N9" s="14">
        <v>52.308</v>
      </c>
      <c r="O9" s="18">
        <f t="shared" si="2"/>
        <v>679.119</v>
      </c>
      <c r="P9" s="14">
        <v>101.316</v>
      </c>
      <c r="Q9" s="14">
        <v>260.922</v>
      </c>
      <c r="R9" s="14">
        <f t="shared" si="3"/>
        <v>362.238</v>
      </c>
      <c r="S9" s="14">
        <v>99.82563992</v>
      </c>
      <c r="T9" s="14">
        <v>144.06069536</v>
      </c>
      <c r="U9" s="14">
        <v>34.133</v>
      </c>
      <c r="V9" s="14">
        <f t="shared" si="4"/>
        <v>278.0193353</v>
      </c>
    </row>
    <row r="10" ht="15.75" customHeight="1">
      <c r="A10" s="12" t="s">
        <v>18</v>
      </c>
      <c r="B10" s="13">
        <v>102.223</v>
      </c>
      <c r="C10" s="14">
        <v>11.748</v>
      </c>
      <c r="D10" s="12">
        <v>113.97099999999999</v>
      </c>
      <c r="E10" s="14">
        <v>97.36470314</v>
      </c>
      <c r="F10" s="14">
        <v>10.129923</v>
      </c>
      <c r="G10" s="19">
        <v>1.263</v>
      </c>
      <c r="H10" s="18">
        <v>108.75762614000001</v>
      </c>
      <c r="I10" s="14">
        <v>143.136</v>
      </c>
      <c r="J10" s="14">
        <v>53.408</v>
      </c>
      <c r="K10" s="14">
        <f t="shared" si="1"/>
        <v>196.544</v>
      </c>
      <c r="L10" s="14">
        <v>141.246</v>
      </c>
      <c r="M10" s="14">
        <v>36.828</v>
      </c>
      <c r="N10" s="14">
        <v>9.666</v>
      </c>
      <c r="O10" s="18">
        <f t="shared" si="2"/>
        <v>187.74</v>
      </c>
      <c r="P10" s="14">
        <v>21.6</v>
      </c>
      <c r="Q10" s="14">
        <v>134.419</v>
      </c>
      <c r="R10" s="14">
        <f t="shared" si="3"/>
        <v>156.019</v>
      </c>
      <c r="S10" s="14">
        <v>21.434105490000004</v>
      </c>
      <c r="T10" s="14">
        <v>27.89452949</v>
      </c>
      <c r="U10" s="14">
        <v>102.003</v>
      </c>
      <c r="V10" s="14">
        <f t="shared" si="4"/>
        <v>151.331635</v>
      </c>
    </row>
    <row r="11" ht="15.75" customHeight="1">
      <c r="A11" s="12" t="s">
        <v>19</v>
      </c>
      <c r="B11" s="13">
        <v>11.122</v>
      </c>
      <c r="C11" s="14">
        <v>11.181</v>
      </c>
      <c r="D11" s="12">
        <v>22.303</v>
      </c>
      <c r="E11" s="14">
        <v>10.34713338</v>
      </c>
      <c r="F11" s="14">
        <v>10.882616</v>
      </c>
      <c r="G11" s="16" t="s">
        <v>13</v>
      </c>
      <c r="H11" s="18">
        <v>21.229749380000005</v>
      </c>
      <c r="I11" s="14">
        <v>11.806</v>
      </c>
      <c r="J11" s="14">
        <v>246.238</v>
      </c>
      <c r="K11" s="14">
        <f t="shared" si="1"/>
        <v>258.044</v>
      </c>
      <c r="L11" s="14">
        <v>11.024</v>
      </c>
      <c r="M11" s="14">
        <v>135.718</v>
      </c>
      <c r="N11" s="14">
        <v>87.231</v>
      </c>
      <c r="O11" s="18">
        <f t="shared" si="2"/>
        <v>233.973</v>
      </c>
      <c r="P11" s="14">
        <v>1.815</v>
      </c>
      <c r="Q11" s="14">
        <v>396.85</v>
      </c>
      <c r="R11" s="14">
        <f t="shared" si="3"/>
        <v>398.665</v>
      </c>
      <c r="S11" s="14">
        <v>1.79944762</v>
      </c>
      <c r="T11" s="14">
        <v>205.08279975000002</v>
      </c>
      <c r="U11" s="14">
        <v>31.698</v>
      </c>
      <c r="V11" s="14">
        <f t="shared" si="4"/>
        <v>238.5802474</v>
      </c>
    </row>
    <row r="12" ht="15.75" customHeight="1">
      <c r="A12" s="12" t="s">
        <v>20</v>
      </c>
      <c r="B12" s="13">
        <v>19.506</v>
      </c>
      <c r="C12" s="14">
        <v>13.555</v>
      </c>
      <c r="D12" s="12">
        <v>33.061</v>
      </c>
      <c r="E12" s="14">
        <v>18.64792876</v>
      </c>
      <c r="F12" s="14">
        <v>12.417284</v>
      </c>
      <c r="G12" s="16" t="s">
        <v>13</v>
      </c>
      <c r="H12" s="18">
        <v>31.06521276</v>
      </c>
      <c r="I12" s="14">
        <v>21.427</v>
      </c>
      <c r="J12" s="14">
        <v>18.636</v>
      </c>
      <c r="K12" s="14">
        <f t="shared" si="1"/>
        <v>40.063</v>
      </c>
      <c r="L12" s="14">
        <v>20.692</v>
      </c>
      <c r="M12" s="14">
        <v>14.081</v>
      </c>
      <c r="N12" s="16" t="s">
        <v>13</v>
      </c>
      <c r="O12" s="18">
        <f t="shared" si="2"/>
        <v>34.773</v>
      </c>
      <c r="P12" s="14">
        <v>4.496</v>
      </c>
      <c r="Q12" s="14">
        <v>2.4050000000000002</v>
      </c>
      <c r="R12" s="14">
        <f t="shared" si="3"/>
        <v>6.901</v>
      </c>
      <c r="S12" s="14">
        <v>4.49491557</v>
      </c>
      <c r="T12" s="14">
        <v>1.474336</v>
      </c>
      <c r="U12" s="16" t="s">
        <v>13</v>
      </c>
      <c r="V12" s="14">
        <f t="shared" si="4"/>
        <v>5.96925157</v>
      </c>
    </row>
    <row r="13" ht="15.75" customHeight="1">
      <c r="A13" s="12" t="s">
        <v>21</v>
      </c>
      <c r="B13" s="13">
        <v>28.128000000000004</v>
      </c>
      <c r="C13" s="14">
        <v>12.385</v>
      </c>
      <c r="D13" s="12">
        <v>40.513000000000005</v>
      </c>
      <c r="E13" s="14">
        <v>26.86220605</v>
      </c>
      <c r="F13" s="14">
        <v>10.245768479999999</v>
      </c>
      <c r="G13" s="19">
        <v>1.305</v>
      </c>
      <c r="H13" s="18">
        <v>38.41297453</v>
      </c>
      <c r="I13" s="14">
        <v>34.599</v>
      </c>
      <c r="J13" s="14">
        <v>77.411</v>
      </c>
      <c r="K13" s="14">
        <f t="shared" si="1"/>
        <v>112.01</v>
      </c>
      <c r="L13" s="14">
        <v>32.42</v>
      </c>
      <c r="M13" s="14">
        <v>55.284</v>
      </c>
      <c r="N13" s="14">
        <v>10.509</v>
      </c>
      <c r="O13" s="18">
        <f t="shared" si="2"/>
        <v>98.213</v>
      </c>
      <c r="P13" s="14">
        <v>5.472</v>
      </c>
      <c r="Q13" s="14">
        <v>74.736</v>
      </c>
      <c r="R13" s="14">
        <f t="shared" si="3"/>
        <v>80.208</v>
      </c>
      <c r="S13" s="14">
        <v>5.01650956</v>
      </c>
      <c r="T13" s="14">
        <v>49.20769163</v>
      </c>
      <c r="U13" s="14">
        <v>3.002</v>
      </c>
      <c r="V13" s="14">
        <f t="shared" si="4"/>
        <v>57.22620119</v>
      </c>
    </row>
    <row r="14" ht="15.75" customHeight="1">
      <c r="A14" s="20"/>
      <c r="B14" s="21">
        <v>689.438</v>
      </c>
      <c r="C14" s="21">
        <v>110.24700000000001</v>
      </c>
      <c r="D14" s="21">
        <v>799.6850000000001</v>
      </c>
      <c r="E14" s="21">
        <v>670.97055297</v>
      </c>
      <c r="F14" s="21">
        <v>102.00564058</v>
      </c>
      <c r="G14" s="21">
        <f t="shared" ref="G14:V14" si="5">SUM(G5:G13)</f>
        <v>4.608</v>
      </c>
      <c r="H14" s="22">
        <f t="shared" si="5"/>
        <v>777.5841936</v>
      </c>
      <c r="I14" s="22">
        <f t="shared" si="5"/>
        <v>909.781</v>
      </c>
      <c r="J14" s="22">
        <f t="shared" si="5"/>
        <v>579.252</v>
      </c>
      <c r="K14" s="22">
        <f t="shared" si="5"/>
        <v>1489.033</v>
      </c>
      <c r="L14" s="22">
        <f t="shared" si="5"/>
        <v>875.802</v>
      </c>
      <c r="M14" s="22">
        <f t="shared" si="5"/>
        <v>328.949</v>
      </c>
      <c r="N14" s="22">
        <f t="shared" si="5"/>
        <v>168.046</v>
      </c>
      <c r="O14" s="22">
        <f t="shared" si="5"/>
        <v>1372.797</v>
      </c>
      <c r="P14" s="23">
        <f t="shared" si="5"/>
        <v>960.583</v>
      </c>
      <c r="Q14" s="22">
        <f t="shared" si="5"/>
        <v>952.204</v>
      </c>
      <c r="R14" s="22">
        <f t="shared" si="5"/>
        <v>1912.787</v>
      </c>
      <c r="S14" s="22">
        <f t="shared" si="5"/>
        <v>958.3099285</v>
      </c>
      <c r="T14" s="22">
        <f t="shared" si="5"/>
        <v>502.2395454</v>
      </c>
      <c r="U14" s="22">
        <f t="shared" si="5"/>
        <v>175.886</v>
      </c>
      <c r="V14" s="22">
        <f t="shared" si="5"/>
        <v>1636.435474</v>
      </c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ht="15.75" customHeight="1">
      <c r="A16" s="24" t="s">
        <v>22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P3:R3"/>
    <mergeCell ref="S3:V3"/>
    <mergeCell ref="B2:H2"/>
    <mergeCell ref="I2:O2"/>
    <mergeCell ref="P2:V2"/>
    <mergeCell ref="B3:D3"/>
    <mergeCell ref="E3:H3"/>
    <mergeCell ref="I3:K3"/>
    <mergeCell ref="L3:O3"/>
  </mergeCells>
  <printOptions/>
  <pageMargins bottom="0.75" footer="0.0" header="0.0" left="0.7" right="0.7" top="0.75"/>
  <pageSetup orientation="landscape"/>
  <drawing r:id="rId1"/>
</worksheet>
</file>